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6516218-C9D0-4D43-B2FD-EC87B4BCF0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 Π.Ε. ΑΡΚΑΔΙΑΣ_Μοριοδό" sheetId="1" r:id="rId1"/>
  </sheets>
  <calcPr calcId="181029"/>
</workbook>
</file>

<file path=xl/calcChain.xml><?xml version="1.0" encoding="utf-8"?>
<calcChain xmlns="http://schemas.openxmlformats.org/spreadsheetml/2006/main">
  <c r="BE5" i="1" l="1"/>
  <c r="BA5" i="1"/>
  <c r="AZ5" i="1" s="1"/>
  <c r="AY5" i="1" s="1"/>
  <c r="AU5" i="1"/>
  <c r="AJ5" i="1"/>
  <c r="AB5" i="1"/>
  <c r="S5" i="1"/>
  <c r="I5" i="1"/>
  <c r="AI5" i="1" l="1"/>
  <c r="H5" i="1" s="1"/>
  <c r="G5" i="1" s="1"/>
</calcChain>
</file>

<file path=xl/sharedStrings.xml><?xml version="1.0" encoding="utf-8"?>
<sst xmlns="http://schemas.openxmlformats.org/spreadsheetml/2006/main" count="135" uniqueCount="135">
  <si>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</si>
  <si>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</si>
  <si>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</si>
  <si>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</si>
  <si>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</si>
  <si>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</si>
  <si>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</si>
  <si>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</si>
  <si>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</si>
  <si>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</si>
  <si>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</si>
  <si>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</si>
  <si>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</si>
  <si>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</si>
  <si>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</si>
  <si>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</si>
  <si>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</si>
  <si>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</si>
  <si>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</si>
  <si>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</si>
  <si>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</si>
  <si>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</si>
  <si>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</si>
  <si>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</si>
  <si>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</si>
  <si>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</si>
  <si>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</si>
  <si>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</si>
  <si>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</si>
  <si>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</si>
  <si>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</si>
  <si>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</si>
  <si>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</si>
  <si>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</si>
  <si>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</si>
  <si>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</si>
  <si>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</si>
  <si>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</si>
  <si>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</si>
  <si>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</si>
  <si>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</si>
  <si>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</si>
  <si>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</si>
  <si>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</si>
  <si>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</si>
  <si>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</si>
  <si>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</si>
  <si>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</si>
  <si>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</si>
  <si>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</si>
  <si>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</si>
  <si>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</si>
  <si>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</si>
  <si>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</si>
  <si>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</si>
  <si>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</si>
  <si>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</si>
  <si>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</si>
  <si>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</si>
  <si>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</si>
  <si>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</si>
  <si>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</si>
  <si>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</si>
  <si>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</si>
  <si>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</si>
  <si>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</si>
  <si>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</si>
  <si>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</si>
  <si>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</si>
  <si>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</si>
  <si>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</si>
  <si>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</si>
  <si>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</si>
  <si>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</si>
  <si>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</si>
  <si>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</si>
  <si>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</si>
  <si>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</si>
  <si>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</si>
  <si>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</si>
  <si>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</si>
  <si>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</si>
  <si>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</si>
  <si>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</si>
  <si>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</si>
  <si>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</si>
  <si>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</si>
  <si>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</si>
  <si>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</si>
  <si>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</si>
  <si>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</si>
  <si>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</si>
  <si>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</si>
  <si>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</si>
  <si>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</si>
  <si>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</si>
  <si>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</si>
  <si>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</si>
  <si>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</si>
  <si>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</si>
  <si>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</si>
  <si>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</si>
  <si>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</si>
  <si>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</si>
  <si>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</si>
  <si>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</si>
  <si>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</si>
  <si>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</si>
  <si>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</si>
  <si>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</si>
  <si>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</si>
  <si>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</si>
  <si>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</si>
  <si>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</si>
  <si>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</si>
  <si>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</si>
  <si>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</si>
  <si>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</si>
  <si>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</si>
  <si>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</si>
  <si>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</si>
  <si>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</si>
  <si>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</si>
  <si>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</si>
  <si>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</si>
  <si>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</si>
  <si>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</si>
  <si>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</si>
  <si>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</si>
  <si>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</si>
  <si>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</si>
  <si>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ΑΡΚΑΔΙΑΣ</t>
  </si>
  <si>
    <t>581040</t>
  </si>
  <si>
    <t>ΠΑΠΑΔΟΠΟΥΛΟΣ ΔΙΟΝΥΣΙΟΣ</t>
  </si>
  <si>
    <t xml:space="preserve">
ΔΙΕΥΘΥΝΣΗ_x000D_
ΑΙΤΗΣΗΣ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</si>
</sst>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0" xfId="0" applyFill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3" fillId="0" borderId="10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3" fillId="0" borderId="19" xfId="0" applyFont="1" applyBorder="1"/>
    <xf numFmtId="0" fontId="0" fillId="0" borderId="20" xfId="0" applyBorder="1"/>
    <xf numFmtId="0" fontId="0" fillId="5" borderId="4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168" fontId="3" fillId="5" borderId="21" xfId="0" applyNumberFormat="1" applyFont="1" applyFill="1" applyBorder="1" applyAlignment="1">
      <alignment horizontal="center"/>
    </xf>
    <xf numFmtId="167" fontId="0" fillId="5" borderId="21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66" fontId="0" fillId="5" borderId="21" xfId="0" applyNumberFormat="1" applyFill="1" applyBorder="1" applyAlignment="1">
      <alignment horizontal="center"/>
    </xf>
    <xf numFmtId="168" fontId="0" fillId="5" borderId="21" xfId="0" applyNumberFormat="1" applyFill="1" applyBorder="1" applyAlignment="1">
      <alignment horizontal="center"/>
    </xf>
    <xf numFmtId="168" fontId="0" fillId="5" borderId="22" xfId="0" applyNumberForma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4"/>
  <sheetViews>
    <sheetView tabSelected="1" zoomScaleNormal="100" zoomScaleSheetLayoutView="100" zoomScalePageLayoutView="70" workbookViewId="0">
      <selection activeCell="C5" sqref="C5"/>
    </sheetView>
  </sheetViews>
  <sheetFormatPr defaultRowHeight="15" x14ac:dyDescent="0.25"/>
  <cols>
    <col min="1" max="1" width="4.42578125" style="7" bestFit="1" customWidth="1"/>
    <col min="2" max="2" width="12.7109375" bestFit="1" customWidth="1"/>
    <col min="3" max="3" width="26.7109375" bestFit="1" customWidth="1"/>
    <col min="4" max="4" width="12.7109375" style="7" bestFit="1" customWidth="1"/>
    <col min="5" max="5" width="13.140625" style="7" bestFit="1" customWidth="1"/>
    <col min="6" max="6" width="27.140625" customWidth="1"/>
    <col min="7" max="7" width="17.42578125" style="9" customWidth="1"/>
    <col min="8" max="8" width="29.7109375" customWidth="1"/>
    <col min="9" max="9" width="25.7109375" customWidth="1"/>
    <col min="10" max="10" width="14.140625" bestFit="1" customWidth="1"/>
    <col min="11" max="11" width="12.85546875" bestFit="1" customWidth="1"/>
    <col min="12" max="13" width="14.7109375" bestFit="1" customWidth="1"/>
    <col min="14" max="14" width="16.5703125" bestFit="1" customWidth="1"/>
    <col min="15" max="15" width="11.85546875" bestFit="1" customWidth="1"/>
    <col min="16" max="16" width="14.140625" bestFit="1" customWidth="1"/>
    <col min="17" max="17" width="9.42578125" bestFit="1" customWidth="1"/>
    <col min="18" max="18" width="10" bestFit="1" customWidth="1"/>
    <col min="19" max="19" width="18.42578125" bestFit="1" customWidth="1"/>
    <col min="20" max="20" width="10.85546875" bestFit="1" customWidth="1"/>
    <col min="21" max="21" width="16.28515625" bestFit="1" customWidth="1"/>
    <col min="22" max="22" width="8.7109375" bestFit="1" customWidth="1"/>
    <col min="23" max="23" width="9.5703125" bestFit="1" customWidth="1"/>
    <col min="24" max="24" width="14.28515625" bestFit="1" customWidth="1"/>
    <col min="25" max="25" width="10.140625" bestFit="1" customWidth="1"/>
    <col min="26" max="26" width="16.42578125" bestFit="1" customWidth="1"/>
    <col min="27" max="27" width="9.28515625" bestFit="1" customWidth="1"/>
    <col min="28" max="28" width="12.28515625" bestFit="1" customWidth="1"/>
    <col min="29" max="34" width="8.28515625" bestFit="1" customWidth="1"/>
    <col min="35" max="35" width="13.140625" bestFit="1" customWidth="1"/>
    <col min="36" max="36" width="24.85546875" bestFit="1" customWidth="1"/>
    <col min="37" max="37" width="9.42578125" bestFit="1" customWidth="1"/>
    <col min="38" max="38" width="11.85546875" bestFit="1" customWidth="1"/>
    <col min="39" max="39" width="10.42578125" bestFit="1" customWidth="1"/>
    <col min="40" max="40" width="11.85546875" bestFit="1" customWidth="1"/>
    <col min="41" max="41" width="11.140625" bestFit="1" customWidth="1"/>
    <col min="42" max="42" width="11.85546875" bestFit="1" customWidth="1"/>
    <col min="43" max="43" width="10.42578125" bestFit="1" customWidth="1"/>
    <col min="44" max="44" width="16.5703125" bestFit="1" customWidth="1"/>
    <col min="45" max="45" width="14.5703125" bestFit="1" customWidth="1"/>
    <col min="46" max="46" width="16.28515625" bestFit="1" customWidth="1"/>
    <col min="47" max="47" width="14.42578125" bestFit="1" customWidth="1"/>
    <col min="48" max="49" width="12.140625" bestFit="1" customWidth="1"/>
    <col min="50" max="53" width="24.28515625" customWidth="1"/>
    <col min="54" max="62" width="19.28515625" customWidth="1"/>
    <col min="63" max="63" width="18.5703125" bestFit="1" customWidth="1"/>
    <col min="64" max="64" width="32.85546875" customWidth="1"/>
    <col min="65" max="65" width="16.85546875" bestFit="1" customWidth="1"/>
    <col min="66" max="67" width="12.7109375" bestFit="1" customWidth="1"/>
  </cols>
  <sheetData>
    <row r="1" spans="1:67" ht="120.75" thickBot="1" x14ac:dyDescent="0.3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134</v>
      </c>
      <c r="G1" s="16" t="s">
        <v>5</v>
      </c>
      <c r="H1" s="18" t="s">
        <v>6</v>
      </c>
      <c r="I1" s="20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0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  <c r="Z1" s="22" t="s">
        <v>24</v>
      </c>
      <c r="AA1" s="22" t="s">
        <v>25</v>
      </c>
      <c r="AB1" s="20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2" t="s">
        <v>31</v>
      </c>
      <c r="AH1" s="22" t="s">
        <v>32</v>
      </c>
      <c r="AI1" s="20" t="s">
        <v>33</v>
      </c>
      <c r="AJ1" s="24" t="s">
        <v>34</v>
      </c>
      <c r="AK1" s="22" t="s">
        <v>35</v>
      </c>
      <c r="AL1" s="22" t="s">
        <v>36</v>
      </c>
      <c r="AM1" s="22" t="s">
        <v>37</v>
      </c>
      <c r="AN1" s="22" t="s">
        <v>38</v>
      </c>
      <c r="AO1" s="22" t="s">
        <v>39</v>
      </c>
      <c r="AP1" s="22" t="s">
        <v>40</v>
      </c>
      <c r="AQ1" s="22" t="s">
        <v>41</v>
      </c>
      <c r="AR1" s="22" t="s">
        <v>42</v>
      </c>
      <c r="AS1" s="22" t="s">
        <v>43</v>
      </c>
      <c r="AT1" s="22" t="s">
        <v>44</v>
      </c>
      <c r="AU1" s="24" t="s">
        <v>45</v>
      </c>
      <c r="AV1" s="22" t="s">
        <v>46</v>
      </c>
      <c r="AW1" s="22" t="s">
        <v>47</v>
      </c>
      <c r="AX1" s="20" t="s">
        <v>48</v>
      </c>
      <c r="AY1" s="18" t="s">
        <v>49</v>
      </c>
      <c r="AZ1" s="26" t="s">
        <v>50</v>
      </c>
      <c r="BA1" s="27" t="s">
        <v>51</v>
      </c>
      <c r="BB1" s="22" t="s">
        <v>52</v>
      </c>
      <c r="BC1" s="22" t="s">
        <v>53</v>
      </c>
      <c r="BD1" s="27" t="s">
        <v>54</v>
      </c>
      <c r="BE1" s="27" t="s">
        <v>55</v>
      </c>
      <c r="BF1" s="22" t="s">
        <v>56</v>
      </c>
      <c r="BG1" s="22" t="s">
        <v>57</v>
      </c>
      <c r="BH1" s="20" t="s">
        <v>58</v>
      </c>
      <c r="BI1" s="20" t="s">
        <v>59</v>
      </c>
      <c r="BJ1" s="22" t="s">
        <v>60</v>
      </c>
      <c r="BK1" s="22" t="s">
        <v>61</v>
      </c>
      <c r="BL1" s="10" t="s">
        <v>62</v>
      </c>
      <c r="BM1" s="10" t="s">
        <v>63</v>
      </c>
      <c r="BN1" s="22" t="s">
        <v>64</v>
      </c>
      <c r="BO1" s="29" t="s">
        <v>65</v>
      </c>
    </row>
    <row r="2" spans="1:67" ht="15.75" thickBot="1" x14ac:dyDescent="0.3">
      <c r="A2" s="13"/>
      <c r="B2" s="15"/>
      <c r="C2" s="15"/>
      <c r="D2" s="15"/>
      <c r="E2" s="15"/>
      <c r="F2" s="15"/>
      <c r="G2" s="17"/>
      <c r="H2" s="19"/>
      <c r="I2" s="21"/>
      <c r="J2" s="23"/>
      <c r="K2" s="23"/>
      <c r="L2" s="23"/>
      <c r="M2" s="23"/>
      <c r="N2" s="23"/>
      <c r="O2" s="23"/>
      <c r="P2" s="23"/>
      <c r="Q2" s="23"/>
      <c r="R2" s="23"/>
      <c r="S2" s="21"/>
      <c r="T2" s="23"/>
      <c r="U2" s="23"/>
      <c r="V2" s="23"/>
      <c r="W2" s="23"/>
      <c r="X2" s="23"/>
      <c r="Y2" s="23"/>
      <c r="Z2" s="23"/>
      <c r="AA2" s="23"/>
      <c r="AB2" s="21"/>
      <c r="AC2" s="23"/>
      <c r="AD2" s="23"/>
      <c r="AE2" s="23"/>
      <c r="AF2" s="23"/>
      <c r="AG2" s="23"/>
      <c r="AH2" s="23"/>
      <c r="AI2" s="21"/>
      <c r="AJ2" s="25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5"/>
      <c r="AV2" s="23"/>
      <c r="AW2" s="23"/>
      <c r="AX2" s="21"/>
      <c r="AY2" s="19"/>
      <c r="AZ2" s="21"/>
      <c r="BA2" s="28"/>
      <c r="BB2" s="23"/>
      <c r="BC2" s="23"/>
      <c r="BD2" s="28"/>
      <c r="BE2" s="28"/>
      <c r="BF2" s="23"/>
      <c r="BG2" s="23"/>
      <c r="BH2" s="21"/>
      <c r="BI2" s="21"/>
      <c r="BJ2" s="23"/>
      <c r="BK2" s="23"/>
      <c r="BL2" s="31" t="s">
        <v>66</v>
      </c>
      <c r="BM2" s="23"/>
      <c r="BN2" s="23"/>
      <c r="BO2" s="30"/>
    </row>
    <row r="3" spans="1:67" ht="30.75" thickBot="1" x14ac:dyDescent="0.3">
      <c r="A3" s="13"/>
      <c r="B3" s="15"/>
      <c r="C3" s="15"/>
      <c r="D3" s="15"/>
      <c r="E3" s="15"/>
      <c r="F3" s="15"/>
      <c r="G3" s="8" t="s">
        <v>67</v>
      </c>
      <c r="H3" s="2">
        <v>28</v>
      </c>
      <c r="I3" s="3">
        <v>13</v>
      </c>
      <c r="J3" s="4">
        <v>6</v>
      </c>
      <c r="K3" s="4">
        <v>5</v>
      </c>
      <c r="L3" s="4">
        <v>4</v>
      </c>
      <c r="M3" s="4">
        <v>3</v>
      </c>
      <c r="N3" s="4">
        <v>2</v>
      </c>
      <c r="O3" s="4">
        <v>3</v>
      </c>
      <c r="P3" s="4">
        <v>2</v>
      </c>
      <c r="Q3" s="4">
        <v>1</v>
      </c>
      <c r="R3" s="4">
        <v>1</v>
      </c>
      <c r="S3" s="3">
        <v>4</v>
      </c>
      <c r="T3" s="4">
        <v>1</v>
      </c>
      <c r="U3" s="4">
        <v>2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0.5</v>
      </c>
      <c r="AB3" s="3">
        <v>4</v>
      </c>
      <c r="AC3" s="4">
        <v>3</v>
      </c>
      <c r="AD3" s="4">
        <v>2</v>
      </c>
      <c r="AE3" s="4">
        <v>1</v>
      </c>
      <c r="AF3" s="4">
        <v>2</v>
      </c>
      <c r="AG3" s="4">
        <v>1</v>
      </c>
      <c r="AH3" s="4">
        <v>0.5</v>
      </c>
      <c r="AI3" s="3">
        <v>5</v>
      </c>
      <c r="AJ3" s="1">
        <v>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1">
        <v>2</v>
      </c>
      <c r="AV3" s="4"/>
      <c r="AW3" s="4"/>
      <c r="AX3" s="3">
        <v>2</v>
      </c>
      <c r="AY3" s="2">
        <v>27</v>
      </c>
      <c r="AZ3" s="3">
        <v>13</v>
      </c>
      <c r="BA3" s="5">
        <v>9</v>
      </c>
      <c r="BB3" s="4"/>
      <c r="BC3" s="4"/>
      <c r="BD3" s="5">
        <v>5</v>
      </c>
      <c r="BE3" s="5">
        <v>4</v>
      </c>
      <c r="BF3" s="4">
        <v>2</v>
      </c>
      <c r="BG3" s="4">
        <v>3</v>
      </c>
      <c r="BH3" s="3">
        <v>2</v>
      </c>
      <c r="BI3" s="3">
        <v>12</v>
      </c>
      <c r="BJ3" s="4">
        <v>6</v>
      </c>
      <c r="BK3" s="4">
        <v>6</v>
      </c>
      <c r="BL3" s="4">
        <v>6</v>
      </c>
      <c r="BM3" s="4">
        <v>4</v>
      </c>
      <c r="BN3" s="4">
        <v>3</v>
      </c>
      <c r="BO3" s="6">
        <v>2</v>
      </c>
    </row>
    <row r="4" spans="1:67" ht="75.75" thickBot="1" x14ac:dyDescent="0.3">
      <c r="A4" s="33"/>
      <c r="B4" s="34"/>
      <c r="C4" s="34"/>
      <c r="D4" s="34"/>
      <c r="E4" s="34"/>
      <c r="F4" s="34"/>
      <c r="G4" s="35" t="s">
        <v>68</v>
      </c>
      <c r="H4" s="36" t="s">
        <v>69</v>
      </c>
      <c r="I4" s="37" t="s">
        <v>70</v>
      </c>
      <c r="J4" s="38" t="s">
        <v>71</v>
      </c>
      <c r="K4" s="38" t="s">
        <v>72</v>
      </c>
      <c r="L4" s="38" t="s">
        <v>73</v>
      </c>
      <c r="M4" s="38" t="s">
        <v>74</v>
      </c>
      <c r="N4" s="38" t="s">
        <v>75</v>
      </c>
      <c r="O4" s="38" t="s">
        <v>76</v>
      </c>
      <c r="P4" s="38" t="s">
        <v>77</v>
      </c>
      <c r="Q4" s="38" t="s">
        <v>78</v>
      </c>
      <c r="R4" s="38" t="s">
        <v>79</v>
      </c>
      <c r="S4" s="37" t="s">
        <v>80</v>
      </c>
      <c r="T4" s="38" t="s">
        <v>81</v>
      </c>
      <c r="U4" s="38" t="s">
        <v>82</v>
      </c>
      <c r="V4" s="38" t="s">
        <v>83</v>
      </c>
      <c r="W4" s="38" t="s">
        <v>84</v>
      </c>
      <c r="X4" s="38" t="s">
        <v>85</v>
      </c>
      <c r="Y4" s="38" t="s">
        <v>86</v>
      </c>
      <c r="Z4" s="38" t="s">
        <v>87</v>
      </c>
      <c r="AA4" s="38" t="s">
        <v>88</v>
      </c>
      <c r="AB4" s="37" t="s">
        <v>89</v>
      </c>
      <c r="AC4" s="38" t="s">
        <v>90</v>
      </c>
      <c r="AD4" s="38" t="s">
        <v>91</v>
      </c>
      <c r="AE4" s="38" t="s">
        <v>92</v>
      </c>
      <c r="AF4" s="38" t="s">
        <v>93</v>
      </c>
      <c r="AG4" s="38" t="s">
        <v>94</v>
      </c>
      <c r="AH4" s="38" t="s">
        <v>95</v>
      </c>
      <c r="AI4" s="37" t="s">
        <v>96</v>
      </c>
      <c r="AJ4" s="38" t="s">
        <v>97</v>
      </c>
      <c r="AK4" s="38" t="s">
        <v>98</v>
      </c>
      <c r="AL4" s="38" t="s">
        <v>99</v>
      </c>
      <c r="AM4" s="38" t="s">
        <v>100</v>
      </c>
      <c r="AN4" s="38" t="s">
        <v>101</v>
      </c>
      <c r="AO4" s="38" t="s">
        <v>102</v>
      </c>
      <c r="AP4" s="38" t="s">
        <v>103</v>
      </c>
      <c r="AQ4" s="38" t="s">
        <v>104</v>
      </c>
      <c r="AR4" s="38" t="s">
        <v>105</v>
      </c>
      <c r="AS4" s="38" t="s">
        <v>106</v>
      </c>
      <c r="AT4" s="38" t="s">
        <v>107</v>
      </c>
      <c r="AU4" s="38" t="s">
        <v>108</v>
      </c>
      <c r="AV4" s="38" t="s">
        <v>109</v>
      </c>
      <c r="AW4" s="38" t="s">
        <v>110</v>
      </c>
      <c r="AX4" s="37" t="s">
        <v>111</v>
      </c>
      <c r="AY4" s="36" t="s">
        <v>112</v>
      </c>
      <c r="AZ4" s="37" t="s">
        <v>113</v>
      </c>
      <c r="BA4" s="39" t="s">
        <v>114</v>
      </c>
      <c r="BB4" s="38" t="s">
        <v>115</v>
      </c>
      <c r="BC4" s="38" t="s">
        <v>116</v>
      </c>
      <c r="BD4" s="39" t="s">
        <v>117</v>
      </c>
      <c r="BE4" s="39" t="s">
        <v>118</v>
      </c>
      <c r="BF4" s="38" t="s">
        <v>119</v>
      </c>
      <c r="BG4" s="38" t="s">
        <v>120</v>
      </c>
      <c r="BH4" s="37" t="s">
        <v>121</v>
      </c>
      <c r="BI4" s="37" t="s">
        <v>122</v>
      </c>
      <c r="BJ4" s="38" t="s">
        <v>123</v>
      </c>
      <c r="BK4" s="38" t="s">
        <v>124</v>
      </c>
      <c r="BL4" s="38" t="s">
        <v>125</v>
      </c>
      <c r="BM4" s="38" t="s">
        <v>126</v>
      </c>
      <c r="BN4" s="38" t="s">
        <v>127</v>
      </c>
      <c r="BO4" s="40" t="s">
        <v>128</v>
      </c>
    </row>
    <row r="5" spans="1:67" s="32" customFormat="1" ht="27" customHeight="1" thickBot="1" x14ac:dyDescent="0.3">
      <c r="A5" s="55">
        <v>1</v>
      </c>
      <c r="B5" s="56" t="s">
        <v>132</v>
      </c>
      <c r="C5" s="56" t="s">
        <v>133</v>
      </c>
      <c r="D5" s="57" t="s">
        <v>129</v>
      </c>
      <c r="E5" s="57" t="s">
        <v>130</v>
      </c>
      <c r="F5" s="56" t="s">
        <v>131</v>
      </c>
      <c r="G5" s="58">
        <f t="shared" ref="G5" si="0">H5+AY5</f>
        <v>22.2</v>
      </c>
      <c r="H5" s="59">
        <f>MIN(I5+S5+AB5+AI5+AX5,$H$3)</f>
        <v>7</v>
      </c>
      <c r="I5" s="60">
        <f>MIN(SUM(J5:R5),$I$3)</f>
        <v>2</v>
      </c>
      <c r="J5" s="60">
        <v>0</v>
      </c>
      <c r="K5" s="60">
        <v>0</v>
      </c>
      <c r="L5" s="60">
        <v>0</v>
      </c>
      <c r="M5" s="60">
        <v>0</v>
      </c>
      <c r="N5" s="60">
        <v>2</v>
      </c>
      <c r="O5" s="60">
        <v>0</v>
      </c>
      <c r="P5" s="60">
        <v>0</v>
      </c>
      <c r="Q5" s="60">
        <v>0</v>
      </c>
      <c r="R5" s="60">
        <v>0</v>
      </c>
      <c r="S5" s="61">
        <f>MIN(SUM(T5:AA5),$S$3)</f>
        <v>3</v>
      </c>
      <c r="T5" s="60">
        <v>0</v>
      </c>
      <c r="U5" s="60">
        <v>1</v>
      </c>
      <c r="V5" s="61">
        <v>1</v>
      </c>
      <c r="W5" s="61">
        <v>0</v>
      </c>
      <c r="X5" s="60">
        <v>0</v>
      </c>
      <c r="Y5" s="61">
        <v>0</v>
      </c>
      <c r="Z5" s="60">
        <v>1</v>
      </c>
      <c r="AA5" s="61">
        <v>0</v>
      </c>
      <c r="AB5" s="61">
        <f>MIN(SUM(AC5:AH5),$AB$3)</f>
        <v>0</v>
      </c>
      <c r="AC5" s="60"/>
      <c r="AD5" s="60"/>
      <c r="AE5" s="60"/>
      <c r="AF5" s="60"/>
      <c r="AG5" s="60"/>
      <c r="AH5" s="61"/>
      <c r="AI5" s="59">
        <f>MIN(AJ5+AU5,$AI$3)</f>
        <v>2</v>
      </c>
      <c r="AJ5" s="59">
        <f>MIN(SUM(AK5:AT5),$AJ$3)</f>
        <v>2</v>
      </c>
      <c r="AK5" s="60">
        <v>0</v>
      </c>
      <c r="AL5" s="61">
        <v>2</v>
      </c>
      <c r="AM5" s="62">
        <v>0</v>
      </c>
      <c r="AN5" s="59">
        <v>0</v>
      </c>
      <c r="AO5" s="62">
        <v>0</v>
      </c>
      <c r="AP5" s="59">
        <v>0</v>
      </c>
      <c r="AQ5" s="62">
        <v>0</v>
      </c>
      <c r="AR5" s="60">
        <v>0</v>
      </c>
      <c r="AS5" s="59">
        <v>0</v>
      </c>
      <c r="AT5" s="62">
        <v>0</v>
      </c>
      <c r="AU5" s="62">
        <f>MIN(SUM(AV5:AW5),$AU$3)</f>
        <v>0</v>
      </c>
      <c r="AV5" s="61">
        <v>0</v>
      </c>
      <c r="AW5" s="62">
        <v>0</v>
      </c>
      <c r="AX5" s="61">
        <v>0</v>
      </c>
      <c r="AY5" s="63">
        <f>MIN(AZ5+BH5+BI5,$AY$3)</f>
        <v>15.2</v>
      </c>
      <c r="AZ5" s="59">
        <f>MIN(BA5+BD5+BE5,$AZ$3)</f>
        <v>9.1999999999999993</v>
      </c>
      <c r="BA5" s="59">
        <f>MIN(SUM(BB5:BC5),$BA$3)</f>
        <v>9</v>
      </c>
      <c r="BB5" s="62">
        <v>20.75</v>
      </c>
      <c r="BC5" s="59">
        <v>0</v>
      </c>
      <c r="BD5" s="61">
        <v>0.2</v>
      </c>
      <c r="BE5" s="60">
        <f>MIN(SUM(BF5:BG5),$BE$3)</f>
        <v>0</v>
      </c>
      <c r="BF5" s="60">
        <v>0</v>
      </c>
      <c r="BG5" s="60">
        <v>0</v>
      </c>
      <c r="BH5" s="61">
        <v>0</v>
      </c>
      <c r="BI5" s="63">
        <v>6</v>
      </c>
      <c r="BJ5" s="61">
        <v>0</v>
      </c>
      <c r="BK5" s="63">
        <v>0</v>
      </c>
      <c r="BL5" s="59">
        <v>5.25</v>
      </c>
      <c r="BM5" s="59">
        <v>0.75</v>
      </c>
      <c r="BN5" s="59">
        <v>0</v>
      </c>
      <c r="BO5" s="64">
        <v>0</v>
      </c>
    </row>
    <row r="6" spans="1:67" ht="21" customHeight="1" x14ac:dyDescent="0.25">
      <c r="A6" s="11"/>
      <c r="B6" s="51"/>
      <c r="C6" s="51"/>
      <c r="D6" s="52"/>
      <c r="E6" s="52"/>
      <c r="F6" s="51"/>
      <c r="G6" s="53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4"/>
    </row>
    <row r="7" spans="1:67" ht="21" customHeight="1" x14ac:dyDescent="0.25">
      <c r="A7" s="44"/>
      <c r="B7" s="42"/>
      <c r="C7" s="42"/>
      <c r="D7" s="41"/>
      <c r="E7" s="41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5"/>
    </row>
    <row r="8" spans="1:67" ht="21" customHeight="1" x14ac:dyDescent="0.25">
      <c r="A8" s="44"/>
      <c r="B8" s="42"/>
      <c r="C8" s="42"/>
      <c r="D8" s="41"/>
      <c r="E8" s="41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5"/>
    </row>
    <row r="9" spans="1:67" ht="21" customHeight="1" x14ac:dyDescent="0.25">
      <c r="A9" s="44"/>
      <c r="B9" s="42"/>
      <c r="C9" s="42"/>
      <c r="D9" s="41"/>
      <c r="E9" s="41"/>
      <c r="F9" s="42"/>
      <c r="G9" s="43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5"/>
    </row>
    <row r="10" spans="1:67" ht="21" customHeight="1" x14ac:dyDescent="0.25">
      <c r="A10" s="44"/>
      <c r="B10" s="42"/>
      <c r="C10" s="42"/>
      <c r="D10" s="41"/>
      <c r="E10" s="41"/>
      <c r="F10" s="42"/>
      <c r="G10" s="43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5"/>
    </row>
    <row r="11" spans="1:67" ht="21" customHeight="1" x14ac:dyDescent="0.25">
      <c r="A11" s="44"/>
      <c r="B11" s="42"/>
      <c r="C11" s="42"/>
      <c r="D11" s="41"/>
      <c r="E11" s="41"/>
      <c r="F11" s="42"/>
      <c r="G11" s="43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5"/>
    </row>
    <row r="12" spans="1:67" ht="21" customHeight="1" x14ac:dyDescent="0.25">
      <c r="A12" s="44"/>
      <c r="B12" s="42"/>
      <c r="C12" s="42"/>
      <c r="D12" s="41"/>
      <c r="E12" s="41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5"/>
    </row>
    <row r="13" spans="1:67" ht="21" customHeight="1" x14ac:dyDescent="0.25">
      <c r="A13" s="44"/>
      <c r="B13" s="42"/>
      <c r="C13" s="42"/>
      <c r="D13" s="41"/>
      <c r="E13" s="41"/>
      <c r="F13" s="42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5"/>
    </row>
    <row r="14" spans="1:67" ht="21" customHeight="1" thickBot="1" x14ac:dyDescent="0.3">
      <c r="A14" s="46"/>
      <c r="B14" s="47"/>
      <c r="C14" s="47"/>
      <c r="D14" s="48"/>
      <c r="E14" s="48"/>
      <c r="F14" s="47"/>
      <c r="G14" s="4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50"/>
    </row>
  </sheetData>
  <sortState xmlns:xlrd2="http://schemas.microsoft.com/office/spreadsheetml/2017/richdata2" ref="A5:BO5">
    <sortCondition descending="1" ref="G5"/>
    <sortCondition ref="C5"/>
  </sortState>
  <mergeCells count="66">
    <mergeCell ref="BN1:BN2"/>
    <mergeCell ref="BO1:BO2"/>
    <mergeCell ref="BH1:BH2"/>
    <mergeCell ref="BI1:BI2"/>
    <mergeCell ref="BJ1:BJ2"/>
    <mergeCell ref="BK1:BK2"/>
    <mergeCell ref="BL2:BM2"/>
    <mergeCell ref="BC1:BC2"/>
    <mergeCell ref="BD1:BD2"/>
    <mergeCell ref="BE1:BE2"/>
    <mergeCell ref="BF1:BF2"/>
    <mergeCell ref="BG1:BG2"/>
    <mergeCell ref="AX1:AX2"/>
    <mergeCell ref="AY1:AY2"/>
    <mergeCell ref="AZ1:AZ2"/>
    <mergeCell ref="BA1:BA2"/>
    <mergeCell ref="BB1:BB2"/>
    <mergeCell ref="AS1:AS2"/>
    <mergeCell ref="AT1:AT2"/>
    <mergeCell ref="AU1:AU2"/>
    <mergeCell ref="AV1:AV2"/>
    <mergeCell ref="AW1:AW2"/>
    <mergeCell ref="AN1:AN2"/>
    <mergeCell ref="AO1:AO2"/>
    <mergeCell ref="AP1:AP2"/>
    <mergeCell ref="AQ1:AQ2"/>
    <mergeCell ref="AR1:AR2"/>
    <mergeCell ref="AI1:AI2"/>
    <mergeCell ref="AJ1:AJ2"/>
    <mergeCell ref="AK1:AK2"/>
    <mergeCell ref="AL1:AL2"/>
    <mergeCell ref="AM1:AM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E1:E4"/>
    <mergeCell ref="F1:F4"/>
    <mergeCell ref="G1:G2"/>
    <mergeCell ref="H1:H2"/>
    <mergeCell ref="I1:I2"/>
    <mergeCell ref="A1:A4"/>
    <mergeCell ref="B1:B4"/>
    <mergeCell ref="C1:C4"/>
    <mergeCell ref="D1:D4"/>
  </mergeCells>
  <pageMargins left="0.31496062992125984" right="0.31496062992125984" top="0.94488188976377963" bottom="0.74803149606299213" header="0.31496062992125984" footer="0.31496062992125984"/>
  <pageSetup paperSize="9" scale="70" fitToWidth="8" orientation="portrait" r:id="rId1"/>
  <headerFooter>
    <oddFooter>&amp;R&amp;"Calibri,Έντονη γραφή"&amp;P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ΑΡΚΑΔΙΑΣ_Μοριοδό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plinet@dipe.ark.sch.gr</cp:lastModifiedBy>
  <cp:lastPrinted>2023-02-21T08:01:12Z</cp:lastPrinted>
  <dcterms:created xsi:type="dcterms:W3CDTF">2023-02-20T12:14:44Z</dcterms:created>
  <dcterms:modified xsi:type="dcterms:W3CDTF">2023-11-29T09:37:09Z</dcterms:modified>
</cp:coreProperties>
</file>